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2" r:id="rId1"/>
  </sheets>
  <definedNames>
    <definedName name="_xlnm.Print_Area" localSheetId="0">工事費内訳書!$A$1:$G$157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工事費内訳書!$G$157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工事費内訳書!$I$157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52" i="2" l="1"/>
  <c r="G149" i="2" s="1"/>
  <c r="G148" i="2" s="1"/>
  <c r="G146" i="2" s="1"/>
  <c r="G145" i="2" s="1"/>
  <c r="G150" i="2"/>
  <c r="G143" i="2"/>
  <c r="G140" i="2"/>
  <c r="G137" i="2"/>
  <c r="G136" i="2" s="1"/>
  <c r="G134" i="2"/>
  <c r="G131" i="2"/>
  <c r="G129" i="2"/>
  <c r="G124" i="2" s="1"/>
  <c r="G127" i="2"/>
  <c r="G125" i="2"/>
  <c r="G107" i="2"/>
  <c r="G91" i="2" s="1"/>
  <c r="G102" i="2"/>
  <c r="G100" i="2"/>
  <c r="G92" i="2"/>
  <c r="G75" i="2"/>
  <c r="G46" i="2"/>
  <c r="G43" i="2"/>
  <c r="G40" i="2"/>
  <c r="G39" i="2" s="1"/>
  <c r="G37" i="2"/>
  <c r="G29" i="2"/>
  <c r="G27" i="2"/>
  <c r="G24" i="2"/>
  <c r="G21" i="2"/>
  <c r="G14" i="2"/>
  <c r="G13" i="2"/>
  <c r="G12" i="2" s="1"/>
  <c r="G11" i="2" s="1"/>
  <c r="G10" i="2" s="1"/>
  <c r="G156" i="2" s="1"/>
  <c r="G157" i="2" s="1"/>
</calcChain>
</file>

<file path=xl/sharedStrings.xml><?xml version="1.0" encoding="utf-8"?>
<sst xmlns="http://schemas.openxmlformats.org/spreadsheetml/2006/main" count="309" uniqueCount="156">
  <si>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</si>
  <si>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</si>
  <si>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</si>
  <si>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</si>
  <si>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</si>
  <si>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</si>
  <si>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</si>
  <si>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</si>
  <si>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</si>
  <si>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</si>
  <si>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</si>
  <si>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</si>
  <si>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</si>
  <si>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経営体　長生西部　大谷９工事</t>
  </si>
  <si>
    <t>工事原価
_x000D_</t>
  </si>
  <si>
    <t>式</t>
  </si>
  <si>
    <t>直接工事費
_x000D_</t>
  </si>
  <si>
    <t>直接工事費（仮設工を除く）
_x000D_</t>
  </si>
  <si>
    <t>整地工
_x000D_</t>
  </si>
  <si>
    <t>表土扱い（ほ場整備工）
_x000D_はぎ取り戻し（表土はぎ）</t>
  </si>
  <si>
    <t>ha</t>
  </si>
  <si>
    <t>表土扱い（ほ場整備工）
_x000D_表土戻し＋整地</t>
  </si>
  <si>
    <t>基盤造成・畦畔築立
_x000D_基盤切盛＋畦畔築立＋基盤整地</t>
  </si>
  <si>
    <t>雑物除去（ほ場整備工）
_x000D_</t>
  </si>
  <si>
    <t>耕起砕土
_x000D_</t>
  </si>
  <si>
    <t>購入土盛土
_x000D_</t>
  </si>
  <si>
    <t>m3</t>
  </si>
  <si>
    <t>整形仕上げ工
_x000D_畦畔工</t>
  </si>
  <si>
    <t>法面整形
_x000D_</t>
  </si>
  <si>
    <t>㎡</t>
  </si>
  <si>
    <t>芝付工
_x000D_</t>
  </si>
  <si>
    <t>進入路工
_x000D_</t>
  </si>
  <si>
    <t>盛土工
_x000D_</t>
  </si>
  <si>
    <t>付帯工
_x000D_</t>
  </si>
  <si>
    <t>田面排水口
_x000D_VU,直管(両差し口),200mm</t>
  </si>
  <si>
    <t>箇所</t>
  </si>
  <si>
    <t>構造物取壊し工
_x000D_</t>
  </si>
  <si>
    <t>コンクリート構造物取壊し
_x000D_無筋</t>
  </si>
  <si>
    <t>コンクリート構造物取壊し
_x000D_有筋</t>
  </si>
  <si>
    <t>舗装版切断
_x000D_</t>
  </si>
  <si>
    <t>ｍ</t>
  </si>
  <si>
    <t>舗装版破砕
_x000D_</t>
  </si>
  <si>
    <t>殻運搬・処理（産業廃棄物処分費）
_x000D_コンクリート殻（無筋）</t>
  </si>
  <si>
    <t>殻運搬・処理（産業廃棄物処分費）
_x000D_コンクリート殻（鉄筋）</t>
  </si>
  <si>
    <t>殻運搬・処理（産業廃棄物処分費）
_x000D_アスファルトコンクリート廃材</t>
  </si>
  <si>
    <t>表土受入れ
_x000D_</t>
  </si>
  <si>
    <t>用水路工（管水路）
_x000D_</t>
  </si>
  <si>
    <t>管水路工
_x000D_作業土工</t>
  </si>
  <si>
    <t>床堀
_x000D_</t>
  </si>
  <si>
    <t>埋戻し
_x000D_</t>
  </si>
  <si>
    <t>管水路工
_x000D_管体基礎工</t>
  </si>
  <si>
    <t>砂基礎
_x000D_再生砂</t>
  </si>
  <si>
    <t>管体保護工
_x000D_再生砂</t>
  </si>
  <si>
    <t>管水路工
_x000D_管体工</t>
  </si>
  <si>
    <t>硬質ポリ塩化ビニル管(RR管)
_x000D_VU,200mm</t>
  </si>
  <si>
    <t>硬質ポリ塩化ビニル管(RR管)
_x000D_VU,150mm</t>
  </si>
  <si>
    <t>硬質ポリ塩化ビニル管(RR管)
_x000D_VU,100mm</t>
  </si>
  <si>
    <t>硬質ポリ塩化ビニル管(RR管)
_x000D_VU,75mm</t>
  </si>
  <si>
    <t>硬質ポリ塩化ビニル管(RR管)
_x000D_VU,50mm</t>
  </si>
  <si>
    <t>TS継手,ソケット,径50
_x000D_</t>
  </si>
  <si>
    <t>個</t>
  </si>
  <si>
    <t>FCD鋳鉄RR継手,90°ベンド,200mm,離脱防止付
_x000D_</t>
  </si>
  <si>
    <t>FCD鋳鉄RR継手,45°ベンド,200mm,離脱防止付
_x000D_</t>
  </si>
  <si>
    <t>FCD鋳鉄RR継手,11°1/4ベンド,200mm,離脱防止付
_x000D_</t>
  </si>
  <si>
    <t>FCD鋳鉄RR継手,90°ベンド,150mm,離脱防止付
_x000D_</t>
  </si>
  <si>
    <t>FCD鋳鉄RR継手,22°1/2ベンド,100mm,離脱防止付
_x000D_</t>
  </si>
  <si>
    <t>FCD鋳鉄RR継手,11°1/4ベンド,100mm,離脱防止付
_x000D_</t>
  </si>
  <si>
    <t>FCD鋳鉄RR継手,90°ベンド,75mm,離脱防止付
_x000D_</t>
  </si>
  <si>
    <t>FCD鋳鉄RR継手,45°ベンド,75mm,離脱防止付
_x000D_</t>
  </si>
  <si>
    <t>FCD鋳鉄RR継手,22°1/2ベンド,75mm,離脱防止付
_x000D_</t>
  </si>
  <si>
    <t>FCD鋳鉄RR継手,11°1/4ベンド,75mm,離脱防止付
_x000D_</t>
  </si>
  <si>
    <t>FCD鋳鉄RR継手,90°ベンド,50mm,離脱防止付
_x000D_</t>
  </si>
  <si>
    <t>FCD鋳鉄RR継手,45°ベンド,50mm,離脱防止付
_x000D_</t>
  </si>
  <si>
    <t>ＦＣＤ鋳鉄ＲＲ継手チーズ,200mm×150mm,離脱防止付
_x000D_</t>
  </si>
  <si>
    <t>ＦＣＤ鋳鉄ＲＲ継手チーズ,150mm×100mm,離脱防止付
_x000D_</t>
  </si>
  <si>
    <t>FCD鋳鉄RR継手チーズ,100mm×50mm,離脱防止付
_x000D_</t>
  </si>
  <si>
    <t>FCD鋳鉄RR継手チーズ,50mm×50mm,離脱防止付
_x000D_</t>
  </si>
  <si>
    <t>FCD鋳鉄RR継手,片落管,200mm×100mm,離脱防止付
_x000D_</t>
  </si>
  <si>
    <t>FCD鋳鉄RR継手,片落管,150mm×75mm,離脱防止付
_x000D_</t>
  </si>
  <si>
    <t>FCD鋳鉄RR継手,片落管,100mm×75mm,離脱防止付
_x000D_</t>
  </si>
  <si>
    <t>FCD鋳鉄RR継手,片落管,100mm×50mm,離脱防止付
_x000D_</t>
  </si>
  <si>
    <t>ＴＳ継手，キャップ，径75
_x000D_</t>
  </si>
  <si>
    <t>埋設物表示テープ
_x000D_幅150mm,２倍ポリエチレンクロス</t>
  </si>
  <si>
    <t>巻</t>
  </si>
  <si>
    <t>管水路工
_x000D_給水栓,管体工</t>
  </si>
  <si>
    <t>ゲートバルブ
_x000D_仕切弁5K，外ネジ，径75</t>
  </si>
  <si>
    <t>硬質ポリ塩化ビニル管（直管）
_x000D_VP,50mm</t>
  </si>
  <si>
    <t>硬質ポリ塩化ビニル管（直管）
_x000D_VU,75mm</t>
  </si>
  <si>
    <t>分岐サドル（割T字管タイプ）,φ200×φ50
_x000D_</t>
  </si>
  <si>
    <t>分岐サドル（割T字管タイプ）,φ150×φ50
_x000D_</t>
  </si>
  <si>
    <t>分岐サドル（割T字管タイプ）,φ150×φ75
_x000D_</t>
  </si>
  <si>
    <t>分岐サドル（割T字管タイプ）,φ100×φ50
_x000D_</t>
  </si>
  <si>
    <t>分岐サドル（割T字管タイプ）,φ75×φ50
_x000D_</t>
  </si>
  <si>
    <t>TS継手,バルブソケット,径50
_x000D_</t>
  </si>
  <si>
    <t>TS継手,バルブソケット,径75
_x000D_</t>
  </si>
  <si>
    <t>TS継手,径違ソケット,75mm×50mm
_x000D_</t>
  </si>
  <si>
    <t>TS継手,45°ベンド,径50
_x000D_</t>
  </si>
  <si>
    <t>TS継手,エルボ，径75
_x000D_</t>
  </si>
  <si>
    <t>自動給水栓設置工
_x000D_φ50,バルブボックス含む</t>
  </si>
  <si>
    <t>自動給水栓設置工
_x000D_φ50,バルブボックス及び建築用ｺﾝｸﾘｰﾄﾌﾞﾛｯｸ支給</t>
  </si>
  <si>
    <t>排水路工
_x000D_</t>
  </si>
  <si>
    <t>作業土工
_x000D_</t>
  </si>
  <si>
    <t>掘削
_x000D_</t>
  </si>
  <si>
    <t>床掘
_x000D_</t>
  </si>
  <si>
    <t>基面整正
_x000D_</t>
  </si>
  <si>
    <t>法面整形
_x000D_盛土部</t>
  </si>
  <si>
    <t>法面整形
_x000D_切土部</t>
  </si>
  <si>
    <t>植生工
_x000D_</t>
  </si>
  <si>
    <t>人工芝付
_x000D_人工芝(幅 50cm程度)</t>
  </si>
  <si>
    <t>鉄筋コンクリートベンチフリューム
_x000D_BF2種,250,長2.0m</t>
  </si>
  <si>
    <t>鉄筋コンクリートベンチフリューム
_x000D_BF2種,250,長2.0m，8.0m分支給</t>
  </si>
  <si>
    <t>鉄筋コンクリート大型フリューム
_x000D_角フリューム,300,L=2000</t>
  </si>
  <si>
    <t>鉄筋コンクリート大型フリューム
_x000D_角フリューム,500,L=2000</t>
  </si>
  <si>
    <t>桝
_x000D_600型</t>
  </si>
  <si>
    <t>桝
_x000D_900型</t>
  </si>
  <si>
    <t>桝
_x000D_1000型</t>
  </si>
  <si>
    <t>急流落差工,KF300-1
_x000D_</t>
  </si>
  <si>
    <t>急流落差工,KF500-1
_x000D_</t>
  </si>
  <si>
    <t>ヒューム管（巻立なし）
_x000D_径300mm</t>
  </si>
  <si>
    <t>ヒューム管（巻立なし）
_x000D_径700mm</t>
  </si>
  <si>
    <t>現場取合工　２型
_x000D_</t>
  </si>
  <si>
    <t>現場取合工　４型
_x000D_</t>
  </si>
  <si>
    <t>止コンクリート　７型
_x000D_</t>
  </si>
  <si>
    <t>２５号排水横断工
_x000D_自由勾配側溝（横断用），幅300</t>
  </si>
  <si>
    <t>３１号排水横断工
_x000D_小型ボックスカルバート 300，取付工</t>
  </si>
  <si>
    <t>２４号排水取付桝
_x000D_</t>
  </si>
  <si>
    <t>３１号排水取付桝
_x000D_</t>
  </si>
  <si>
    <t>３１号排水路現場打ち水路
_x000D_</t>
  </si>
  <si>
    <t>重圧管撤去
_x000D_径900</t>
  </si>
  <si>
    <t>道路工
_x000D_</t>
  </si>
  <si>
    <t>路体（築堤）盛土・埋戻
_x000D_</t>
  </si>
  <si>
    <t>整形仕上げ工
_x000D_</t>
  </si>
  <si>
    <t>アスファルト舗装工
_x000D_</t>
  </si>
  <si>
    <t>下層路盤（車道・路肩部）
_x000D_</t>
  </si>
  <si>
    <t>表層（車道・路肩部）
_x000D_</t>
  </si>
  <si>
    <t>砂利舗装工
_x000D_</t>
  </si>
  <si>
    <t>敷砂利
_x000D_</t>
  </si>
  <si>
    <t>補完工
_x000D_</t>
  </si>
  <si>
    <t>補完工１
_x000D_</t>
  </si>
  <si>
    <t>基盤土投入・締固め
_x000D_</t>
  </si>
  <si>
    <t>表土投入・敷均し
_x000D_</t>
  </si>
  <si>
    <t>補完工２
_x000D_</t>
  </si>
  <si>
    <t>補完工３
_x000D_</t>
  </si>
  <si>
    <t>土砂撤去
_x000D_</t>
  </si>
  <si>
    <t>間接工事費
_x000D_</t>
  </si>
  <si>
    <t>共通仮設費
_x000D_</t>
  </si>
  <si>
    <t>共通仮設費（率計上分）
_x000D_</t>
  </si>
  <si>
    <t>安全費
_x000D_</t>
  </si>
  <si>
    <t>交通誘導員Ａ
_x000D_</t>
  </si>
  <si>
    <t>交通誘導警備員Ａ
_x000D_</t>
  </si>
  <si>
    <t>人</t>
  </si>
  <si>
    <t>交通誘導員Ｂ
_x000D_</t>
  </si>
  <si>
    <t>交通誘導警備員Ｂ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</si>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</sst>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+G11+G145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+G13+G39+G91+G124+G136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+G14+G21+G24+G27+G29+G37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1.3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20</v>
      </c>
      <c r="F16" s="19">
        <v>1.2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20</v>
      </c>
      <c r="F17" s="19">
        <v>1.2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20</v>
      </c>
      <c r="F18" s="19">
        <v>1.2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20</v>
      </c>
      <c r="F19" s="19">
        <v>1.2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1150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29</v>
      </c>
      <c r="F22" s="19">
        <v>299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29</v>
      </c>
      <c r="F23" s="19">
        <v>60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26</v>
      </c>
      <c r="F25" s="19">
        <v>15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29</v>
      </c>
      <c r="F26" s="19">
        <v>1.6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33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34</v>
      </c>
      <c r="E28" s="18" t="s">
        <v>35</v>
      </c>
      <c r="F28" s="19">
        <v>8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36</v>
      </c>
      <c r="D29" s="29"/>
      <c r="E29" s="18" t="s">
        <v>15</v>
      </c>
      <c r="F29" s="19">
        <v>1</v>
      </c>
      <c r="G29" s="20">
        <f>+G30+G31+G32+G33+G34+G35+G36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37</v>
      </c>
      <c r="E30" s="18" t="s">
        <v>26</v>
      </c>
      <c r="F30" s="19">
        <v>6.9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26</v>
      </c>
      <c r="F31" s="19">
        <v>4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40</v>
      </c>
      <c r="F32" s="19">
        <v>105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29</v>
      </c>
      <c r="F33" s="19">
        <v>431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26</v>
      </c>
      <c r="F34" s="19">
        <v>5.5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26</v>
      </c>
      <c r="F35" s="19">
        <v>4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44</v>
      </c>
      <c r="E36" s="18" t="s">
        <v>26</v>
      </c>
      <c r="F36" s="19">
        <v>21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31" t="s">
        <v>45</v>
      </c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45</v>
      </c>
      <c r="E38" s="18" t="s">
        <v>26</v>
      </c>
      <c r="F38" s="19">
        <v>2000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31" t="s">
        <v>46</v>
      </c>
      <c r="C39" s="28"/>
      <c r="D39" s="29"/>
      <c r="E39" s="18" t="s">
        <v>15</v>
      </c>
      <c r="F39" s="19">
        <v>1</v>
      </c>
      <c r="G39" s="20">
        <f>+G40+G43+G46+G75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1" t="s">
        <v>47</v>
      </c>
      <c r="D40" s="29"/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48</v>
      </c>
      <c r="E41" s="18" t="s">
        <v>26</v>
      </c>
      <c r="F41" s="19">
        <v>191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26</v>
      </c>
      <c r="F42" s="19">
        <v>166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50</v>
      </c>
      <c r="D43" s="29"/>
      <c r="E43" s="18" t="s">
        <v>15</v>
      </c>
      <c r="F43" s="19">
        <v>1</v>
      </c>
      <c r="G43" s="20">
        <f>+G44+G45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51</v>
      </c>
      <c r="E44" s="18" t="s">
        <v>26</v>
      </c>
      <c r="F44" s="19">
        <v>7.6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52</v>
      </c>
      <c r="E45" s="18" t="s">
        <v>26</v>
      </c>
      <c r="F45" s="19">
        <v>6.6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53</v>
      </c>
      <c r="D46" s="29"/>
      <c r="E46" s="18" t="s">
        <v>15</v>
      </c>
      <c r="F46" s="19">
        <v>1</v>
      </c>
      <c r="G46" s="20">
        <f>+G47+G48+G49+G50+G51+G52+G53+G54+G55+G56+G57+G58+G59+G60+G61+G62+G63+G64+G65+G66+G67+G68+G69+G70+G71+G72+G73+G74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54</v>
      </c>
      <c r="E47" s="18" t="s">
        <v>40</v>
      </c>
      <c r="F47" s="19">
        <v>214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55</v>
      </c>
      <c r="E48" s="18" t="s">
        <v>40</v>
      </c>
      <c r="F48" s="19">
        <v>50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56</v>
      </c>
      <c r="E49" s="18" t="s">
        <v>40</v>
      </c>
      <c r="F49" s="19">
        <v>32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57</v>
      </c>
      <c r="E50" s="18" t="s">
        <v>40</v>
      </c>
      <c r="F50" s="19">
        <v>66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58</v>
      </c>
      <c r="E51" s="18" t="s">
        <v>40</v>
      </c>
      <c r="F51" s="19">
        <v>75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60</v>
      </c>
      <c r="F52" s="19">
        <v>16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61</v>
      </c>
      <c r="E53" s="18" t="s">
        <v>60</v>
      </c>
      <c r="F53" s="19">
        <v>4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62</v>
      </c>
      <c r="E54" s="18" t="s">
        <v>60</v>
      </c>
      <c r="F54" s="19">
        <v>9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63</v>
      </c>
      <c r="E55" s="18" t="s">
        <v>60</v>
      </c>
      <c r="F55" s="19">
        <v>2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64</v>
      </c>
      <c r="E56" s="18" t="s">
        <v>60</v>
      </c>
      <c r="F56" s="19">
        <v>3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65</v>
      </c>
      <c r="E57" s="18" t="s">
        <v>60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66</v>
      </c>
      <c r="E58" s="18" t="s">
        <v>60</v>
      </c>
      <c r="F58" s="19">
        <v>3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67</v>
      </c>
      <c r="E59" s="18" t="s">
        <v>60</v>
      </c>
      <c r="F59" s="19">
        <v>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68</v>
      </c>
      <c r="E60" s="18" t="s">
        <v>60</v>
      </c>
      <c r="F60" s="19">
        <v>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69</v>
      </c>
      <c r="E61" s="18" t="s">
        <v>60</v>
      </c>
      <c r="F61" s="19">
        <v>2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70</v>
      </c>
      <c r="E62" s="18" t="s">
        <v>60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71</v>
      </c>
      <c r="E63" s="18" t="s">
        <v>60</v>
      </c>
      <c r="F63" s="19">
        <v>4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72</v>
      </c>
      <c r="E64" s="18" t="s">
        <v>60</v>
      </c>
      <c r="F64" s="19">
        <v>2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73</v>
      </c>
      <c r="E65" s="18" t="s">
        <v>60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74</v>
      </c>
      <c r="E66" s="18" t="s">
        <v>60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75</v>
      </c>
      <c r="E67" s="18" t="s">
        <v>60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76</v>
      </c>
      <c r="E68" s="18" t="s">
        <v>60</v>
      </c>
      <c r="F68" s="19">
        <v>3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77</v>
      </c>
      <c r="E69" s="18" t="s">
        <v>60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78</v>
      </c>
      <c r="E70" s="18" t="s">
        <v>60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79</v>
      </c>
      <c r="E71" s="18" t="s">
        <v>60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80</v>
      </c>
      <c r="E72" s="18" t="s">
        <v>60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81</v>
      </c>
      <c r="E73" s="18" t="s">
        <v>60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82</v>
      </c>
      <c r="E74" s="18" t="s">
        <v>83</v>
      </c>
      <c r="F74" s="19">
        <v>1.3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84</v>
      </c>
      <c r="D75" s="29"/>
      <c r="E75" s="18" t="s">
        <v>15</v>
      </c>
      <c r="F75" s="19">
        <v>1</v>
      </c>
      <c r="G75" s="20">
        <f>+G76+G77+G78+G79+G80+G81+G82+G83+G84+G85+G86+G87+G88+G89+G90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85</v>
      </c>
      <c r="E76" s="18" t="s">
        <v>60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86</v>
      </c>
      <c r="E77" s="18" t="s">
        <v>40</v>
      </c>
      <c r="F77" s="19">
        <v>15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87</v>
      </c>
      <c r="E78" s="18" t="s">
        <v>40</v>
      </c>
      <c r="F78" s="19">
        <v>2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88</v>
      </c>
      <c r="E79" s="18" t="s">
        <v>60</v>
      </c>
      <c r="F79" s="19">
        <v>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89</v>
      </c>
      <c r="E80" s="18" t="s">
        <v>60</v>
      </c>
      <c r="F80" s="19">
        <v>1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90</v>
      </c>
      <c r="E81" s="18" t="s">
        <v>60</v>
      </c>
      <c r="F81" s="19">
        <v>1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91</v>
      </c>
      <c r="E82" s="18" t="s">
        <v>60</v>
      </c>
      <c r="F82" s="19">
        <v>1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92</v>
      </c>
      <c r="E83" s="18" t="s">
        <v>60</v>
      </c>
      <c r="F83" s="19">
        <v>3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93</v>
      </c>
      <c r="E84" s="18" t="s">
        <v>60</v>
      </c>
      <c r="F84" s="19">
        <v>7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94</v>
      </c>
      <c r="E85" s="18" t="s">
        <v>60</v>
      </c>
      <c r="F85" s="19">
        <v>2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95</v>
      </c>
      <c r="E86" s="18" t="s">
        <v>60</v>
      </c>
      <c r="F86" s="19">
        <v>1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96</v>
      </c>
      <c r="E87" s="18" t="s">
        <v>60</v>
      </c>
      <c r="F87" s="19">
        <v>3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97</v>
      </c>
      <c r="E88" s="18" t="s">
        <v>60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98</v>
      </c>
      <c r="E89" s="18" t="s">
        <v>35</v>
      </c>
      <c r="F89" s="19">
        <v>15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99</v>
      </c>
      <c r="E90" s="18" t="s">
        <v>35</v>
      </c>
      <c r="F90" s="19">
        <v>1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31" t="s">
        <v>100</v>
      </c>
      <c r="C91" s="28"/>
      <c r="D91" s="29"/>
      <c r="E91" s="18" t="s">
        <v>15</v>
      </c>
      <c r="F91" s="19">
        <v>1</v>
      </c>
      <c r="G91" s="20">
        <f>+G92+G100+G102+G107</f>
        <v>0</v>
      </c>
      <c r="H91" s="2"/>
      <c r="I91" s="21">
        <v>82</v>
      </c>
      <c r="J91" s="21">
        <v>2</v>
      </c>
    </row>
    <row r="92" spans="1:10" ht="42" customHeight="1">
      <c r="A92" s="16"/>
      <c r="B92" s="17"/>
      <c r="C92" s="31" t="s">
        <v>101</v>
      </c>
      <c r="D92" s="29"/>
      <c r="E92" s="18" t="s">
        <v>15</v>
      </c>
      <c r="F92" s="19">
        <v>1</v>
      </c>
      <c r="G92" s="20">
        <f>+G93+G94+G95+G96+G97+G98+G99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102</v>
      </c>
      <c r="E93" s="18" t="s">
        <v>26</v>
      </c>
      <c r="F93" s="19">
        <v>80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103</v>
      </c>
      <c r="E94" s="18" t="s">
        <v>26</v>
      </c>
      <c r="F94" s="19">
        <v>222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104</v>
      </c>
      <c r="E95" s="18" t="s">
        <v>29</v>
      </c>
      <c r="F95" s="19">
        <v>167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105</v>
      </c>
      <c r="E96" s="18" t="s">
        <v>29</v>
      </c>
      <c r="F96" s="19">
        <v>658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106</v>
      </c>
      <c r="E97" s="18" t="s">
        <v>29</v>
      </c>
      <c r="F97" s="19">
        <v>245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49</v>
      </c>
      <c r="E98" s="18" t="s">
        <v>26</v>
      </c>
      <c r="F98" s="19">
        <v>162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32</v>
      </c>
      <c r="E99" s="18" t="s">
        <v>26</v>
      </c>
      <c r="F99" s="19">
        <v>139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31" t="s">
        <v>107</v>
      </c>
      <c r="D100" s="29"/>
      <c r="E100" s="18" t="s">
        <v>15</v>
      </c>
      <c r="F100" s="19">
        <v>1</v>
      </c>
      <c r="G100" s="20">
        <f>+G101</f>
        <v>0</v>
      </c>
      <c r="H100" s="2"/>
      <c r="I100" s="21">
        <v>91</v>
      </c>
      <c r="J100" s="21">
        <v>3</v>
      </c>
    </row>
    <row r="101" spans="1:10" ht="42" customHeight="1">
      <c r="A101" s="16"/>
      <c r="B101" s="17"/>
      <c r="C101" s="17"/>
      <c r="D101" s="32" t="s">
        <v>108</v>
      </c>
      <c r="E101" s="18" t="s">
        <v>29</v>
      </c>
      <c r="F101" s="19">
        <v>649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31" t="s">
        <v>100</v>
      </c>
      <c r="D102" s="29"/>
      <c r="E102" s="18" t="s">
        <v>15</v>
      </c>
      <c r="F102" s="19">
        <v>1</v>
      </c>
      <c r="G102" s="20">
        <f>+G103+G104+G105+G106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109</v>
      </c>
      <c r="E103" s="18" t="s">
        <v>40</v>
      </c>
      <c r="F103" s="19">
        <v>19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110</v>
      </c>
      <c r="E104" s="18" t="s">
        <v>40</v>
      </c>
      <c r="F104" s="19">
        <v>8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111</v>
      </c>
      <c r="E105" s="18" t="s">
        <v>40</v>
      </c>
      <c r="F105" s="19">
        <v>289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112</v>
      </c>
      <c r="E106" s="18" t="s">
        <v>40</v>
      </c>
      <c r="F106" s="19">
        <v>59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31" t="s">
        <v>33</v>
      </c>
      <c r="D107" s="29"/>
      <c r="E107" s="18" t="s">
        <v>15</v>
      </c>
      <c r="F107" s="19">
        <v>1</v>
      </c>
      <c r="G107" s="20">
        <f>+G108+G109+G110+G111+G112+G113+G114+G115+G116+G117+G118+G119+G120+G121+G122+G123</f>
        <v>0</v>
      </c>
      <c r="H107" s="2"/>
      <c r="I107" s="21">
        <v>98</v>
      </c>
      <c r="J107" s="21">
        <v>3</v>
      </c>
    </row>
    <row r="108" spans="1:10" ht="42" customHeight="1">
      <c r="A108" s="16"/>
      <c r="B108" s="17"/>
      <c r="C108" s="17"/>
      <c r="D108" s="32" t="s">
        <v>113</v>
      </c>
      <c r="E108" s="18" t="s">
        <v>60</v>
      </c>
      <c r="F108" s="19">
        <v>7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114</v>
      </c>
      <c r="E109" s="18" t="s">
        <v>60</v>
      </c>
      <c r="F109" s="19">
        <v>2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115</v>
      </c>
      <c r="E110" s="18" t="s">
        <v>60</v>
      </c>
      <c r="F110" s="19">
        <v>1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116</v>
      </c>
      <c r="E111" s="18" t="s">
        <v>35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117</v>
      </c>
      <c r="E112" s="18" t="s">
        <v>35</v>
      </c>
      <c r="F112" s="19">
        <v>1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2" t="s">
        <v>118</v>
      </c>
      <c r="E113" s="18" t="s">
        <v>40</v>
      </c>
      <c r="F113" s="19">
        <v>8.5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2" t="s">
        <v>119</v>
      </c>
      <c r="E114" s="18" t="s">
        <v>40</v>
      </c>
      <c r="F114" s="19">
        <v>15</v>
      </c>
      <c r="G114" s="33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2" t="s">
        <v>120</v>
      </c>
      <c r="E115" s="18" t="s">
        <v>35</v>
      </c>
      <c r="F115" s="19">
        <v>1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121</v>
      </c>
      <c r="E116" s="18" t="s">
        <v>35</v>
      </c>
      <c r="F116" s="19">
        <v>1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122</v>
      </c>
      <c r="E117" s="18" t="s">
        <v>35</v>
      </c>
      <c r="F117" s="19">
        <v>2</v>
      </c>
      <c r="G117" s="33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2" t="s">
        <v>123</v>
      </c>
      <c r="E118" s="18" t="s">
        <v>40</v>
      </c>
      <c r="F118" s="19">
        <v>4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2" t="s">
        <v>124</v>
      </c>
      <c r="E119" s="18" t="s">
        <v>40</v>
      </c>
      <c r="F119" s="19">
        <v>5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2" t="s">
        <v>125</v>
      </c>
      <c r="E120" s="18" t="s">
        <v>60</v>
      </c>
      <c r="F120" s="19">
        <v>1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126</v>
      </c>
      <c r="E121" s="18" t="s">
        <v>60</v>
      </c>
      <c r="F121" s="19">
        <v>1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127</v>
      </c>
      <c r="E122" s="18" t="s">
        <v>40</v>
      </c>
      <c r="F122" s="19">
        <v>32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128</v>
      </c>
      <c r="E123" s="18" t="s">
        <v>40</v>
      </c>
      <c r="F123" s="19">
        <v>3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31" t="s">
        <v>129</v>
      </c>
      <c r="C124" s="28"/>
      <c r="D124" s="29"/>
      <c r="E124" s="18" t="s">
        <v>15</v>
      </c>
      <c r="F124" s="19">
        <v>1</v>
      </c>
      <c r="G124" s="20">
        <f>+G125+G127+G129+G131+G134</f>
        <v>0</v>
      </c>
      <c r="H124" s="2"/>
      <c r="I124" s="21">
        <v>115</v>
      </c>
      <c r="J124" s="21">
        <v>2</v>
      </c>
    </row>
    <row r="125" spans="1:10" ht="42" customHeight="1">
      <c r="A125" s="16"/>
      <c r="B125" s="17"/>
      <c r="C125" s="31" t="s">
        <v>32</v>
      </c>
      <c r="D125" s="29"/>
      <c r="E125" s="18" t="s">
        <v>15</v>
      </c>
      <c r="F125" s="19">
        <v>1</v>
      </c>
      <c r="G125" s="20">
        <f>+G126</f>
        <v>0</v>
      </c>
      <c r="H125" s="2"/>
      <c r="I125" s="21">
        <v>116</v>
      </c>
      <c r="J125" s="21">
        <v>3</v>
      </c>
    </row>
    <row r="126" spans="1:10" ht="42" customHeight="1">
      <c r="A126" s="16"/>
      <c r="B126" s="17"/>
      <c r="C126" s="17"/>
      <c r="D126" s="32" t="s">
        <v>130</v>
      </c>
      <c r="E126" s="18" t="s">
        <v>26</v>
      </c>
      <c r="F126" s="19">
        <v>1158</v>
      </c>
      <c r="G126" s="33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31" t="s">
        <v>131</v>
      </c>
      <c r="D127" s="29"/>
      <c r="E127" s="18" t="s">
        <v>15</v>
      </c>
      <c r="F127" s="19">
        <v>1</v>
      </c>
      <c r="G127" s="20">
        <f>+G128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2" t="s">
        <v>28</v>
      </c>
      <c r="E128" s="18" t="s">
        <v>29</v>
      </c>
      <c r="F128" s="19">
        <v>464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31" t="s">
        <v>107</v>
      </c>
      <c r="D129" s="29"/>
      <c r="E129" s="18" t="s">
        <v>15</v>
      </c>
      <c r="F129" s="19">
        <v>1</v>
      </c>
      <c r="G129" s="20">
        <f>+G130</f>
        <v>0</v>
      </c>
      <c r="H129" s="2"/>
      <c r="I129" s="21">
        <v>120</v>
      </c>
      <c r="J129" s="21">
        <v>3</v>
      </c>
    </row>
    <row r="130" spans="1:10" ht="42" customHeight="1">
      <c r="A130" s="16"/>
      <c r="B130" s="17"/>
      <c r="C130" s="17"/>
      <c r="D130" s="32" t="s">
        <v>108</v>
      </c>
      <c r="E130" s="18" t="s">
        <v>29</v>
      </c>
      <c r="F130" s="19">
        <v>250</v>
      </c>
      <c r="G130" s="33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31" t="s">
        <v>132</v>
      </c>
      <c r="D131" s="29"/>
      <c r="E131" s="18" t="s">
        <v>15</v>
      </c>
      <c r="F131" s="19">
        <v>1</v>
      </c>
      <c r="G131" s="20">
        <f>+G132+G133</f>
        <v>0</v>
      </c>
      <c r="H131" s="2"/>
      <c r="I131" s="21">
        <v>122</v>
      </c>
      <c r="J131" s="21">
        <v>3</v>
      </c>
    </row>
    <row r="132" spans="1:10" ht="42" customHeight="1">
      <c r="A132" s="16"/>
      <c r="B132" s="17"/>
      <c r="C132" s="17"/>
      <c r="D132" s="32" t="s">
        <v>133</v>
      </c>
      <c r="E132" s="18" t="s">
        <v>29</v>
      </c>
      <c r="F132" s="19">
        <v>50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2" t="s">
        <v>134</v>
      </c>
      <c r="E133" s="18" t="s">
        <v>29</v>
      </c>
      <c r="F133" s="19">
        <v>59</v>
      </c>
      <c r="G133" s="33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31" t="s">
        <v>135</v>
      </c>
      <c r="D134" s="29"/>
      <c r="E134" s="18" t="s">
        <v>15</v>
      </c>
      <c r="F134" s="19">
        <v>1</v>
      </c>
      <c r="G134" s="20">
        <f>+G135</f>
        <v>0</v>
      </c>
      <c r="H134" s="2"/>
      <c r="I134" s="21">
        <v>125</v>
      </c>
      <c r="J134" s="21">
        <v>3</v>
      </c>
    </row>
    <row r="135" spans="1:10" ht="42" customHeight="1">
      <c r="A135" s="16"/>
      <c r="B135" s="17"/>
      <c r="C135" s="17"/>
      <c r="D135" s="32" t="s">
        <v>136</v>
      </c>
      <c r="E135" s="18" t="s">
        <v>29</v>
      </c>
      <c r="F135" s="19">
        <v>824</v>
      </c>
      <c r="G135" s="33"/>
      <c r="H135" s="2"/>
      <c r="I135" s="21">
        <v>126</v>
      </c>
      <c r="J135" s="21">
        <v>4</v>
      </c>
    </row>
    <row r="136" spans="1:10" ht="42" customHeight="1">
      <c r="A136" s="16"/>
      <c r="B136" s="31" t="s">
        <v>137</v>
      </c>
      <c r="C136" s="28"/>
      <c r="D136" s="29"/>
      <c r="E136" s="18" t="s">
        <v>15</v>
      </c>
      <c r="F136" s="19">
        <v>1</v>
      </c>
      <c r="G136" s="20">
        <f>+G137+G140+G143</f>
        <v>0</v>
      </c>
      <c r="H136" s="2"/>
      <c r="I136" s="21">
        <v>127</v>
      </c>
      <c r="J136" s="21">
        <v>2</v>
      </c>
    </row>
    <row r="137" spans="1:10" ht="42" customHeight="1">
      <c r="A137" s="16"/>
      <c r="B137" s="17"/>
      <c r="C137" s="31" t="s">
        <v>138</v>
      </c>
      <c r="D137" s="29"/>
      <c r="E137" s="18" t="s">
        <v>15</v>
      </c>
      <c r="F137" s="19">
        <v>1</v>
      </c>
      <c r="G137" s="20">
        <f>+G138+G139</f>
        <v>0</v>
      </c>
      <c r="H137" s="2"/>
      <c r="I137" s="21">
        <v>128</v>
      </c>
      <c r="J137" s="21">
        <v>3</v>
      </c>
    </row>
    <row r="138" spans="1:10" ht="42" customHeight="1">
      <c r="A138" s="16"/>
      <c r="B138" s="17"/>
      <c r="C138" s="17"/>
      <c r="D138" s="32" t="s">
        <v>139</v>
      </c>
      <c r="E138" s="18" t="s">
        <v>26</v>
      </c>
      <c r="F138" s="19">
        <v>19</v>
      </c>
      <c r="G138" s="33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2" t="s">
        <v>140</v>
      </c>
      <c r="E139" s="18" t="s">
        <v>26</v>
      </c>
      <c r="F139" s="19">
        <v>24</v>
      </c>
      <c r="G139" s="33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31" t="s">
        <v>141</v>
      </c>
      <c r="D140" s="29"/>
      <c r="E140" s="18" t="s">
        <v>15</v>
      </c>
      <c r="F140" s="19">
        <v>1</v>
      </c>
      <c r="G140" s="20">
        <f>+G141+G142</f>
        <v>0</v>
      </c>
      <c r="H140" s="2"/>
      <c r="I140" s="21">
        <v>131</v>
      </c>
      <c r="J140" s="21">
        <v>3</v>
      </c>
    </row>
    <row r="141" spans="1:10" ht="42" customHeight="1">
      <c r="A141" s="16"/>
      <c r="B141" s="17"/>
      <c r="C141" s="17"/>
      <c r="D141" s="32" t="s">
        <v>24</v>
      </c>
      <c r="E141" s="18" t="s">
        <v>20</v>
      </c>
      <c r="F141" s="19">
        <v>2.5000000000000001E-2</v>
      </c>
      <c r="G141" s="33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2" t="s">
        <v>140</v>
      </c>
      <c r="E142" s="18" t="s">
        <v>26</v>
      </c>
      <c r="F142" s="19">
        <v>12</v>
      </c>
      <c r="G142" s="33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31" t="s">
        <v>142</v>
      </c>
      <c r="D143" s="29"/>
      <c r="E143" s="18" t="s">
        <v>15</v>
      </c>
      <c r="F143" s="19">
        <v>1</v>
      </c>
      <c r="G143" s="20">
        <f>+G144</f>
        <v>0</v>
      </c>
      <c r="H143" s="2"/>
      <c r="I143" s="21">
        <v>134</v>
      </c>
      <c r="J143" s="21">
        <v>3</v>
      </c>
    </row>
    <row r="144" spans="1:10" ht="42" customHeight="1">
      <c r="A144" s="16"/>
      <c r="B144" s="17"/>
      <c r="C144" s="17"/>
      <c r="D144" s="32" t="s">
        <v>143</v>
      </c>
      <c r="E144" s="18" t="s">
        <v>26</v>
      </c>
      <c r="F144" s="19">
        <v>30</v>
      </c>
      <c r="G144" s="33"/>
      <c r="H144" s="2"/>
      <c r="I144" s="21">
        <v>135</v>
      </c>
      <c r="J144" s="21">
        <v>4</v>
      </c>
    </row>
    <row r="145" spans="1:10" ht="42" customHeight="1">
      <c r="A145" s="30" t="s">
        <v>144</v>
      </c>
      <c r="B145" s="28"/>
      <c r="C145" s="28"/>
      <c r="D145" s="29"/>
      <c r="E145" s="18" t="s">
        <v>15</v>
      </c>
      <c r="F145" s="19">
        <v>1</v>
      </c>
      <c r="G145" s="20">
        <f>+G146+G154</f>
        <v>0</v>
      </c>
      <c r="H145" s="2"/>
      <c r="I145" s="21">
        <v>136</v>
      </c>
      <c r="J145" s="21"/>
    </row>
    <row r="146" spans="1:10" ht="42" customHeight="1">
      <c r="A146" s="30" t="s">
        <v>145</v>
      </c>
      <c r="B146" s="28"/>
      <c r="C146" s="28"/>
      <c r="D146" s="29"/>
      <c r="E146" s="18" t="s">
        <v>15</v>
      </c>
      <c r="F146" s="19">
        <v>1</v>
      </c>
      <c r="G146" s="20">
        <f>+G147+G148</f>
        <v>0</v>
      </c>
      <c r="H146" s="2"/>
      <c r="I146" s="21">
        <v>137</v>
      </c>
      <c r="J146" s="21">
        <v>200</v>
      </c>
    </row>
    <row r="147" spans="1:10" ht="42" customHeight="1">
      <c r="A147" s="30" t="s">
        <v>146</v>
      </c>
      <c r="B147" s="28"/>
      <c r="C147" s="28"/>
      <c r="D147" s="29"/>
      <c r="E147" s="18" t="s">
        <v>15</v>
      </c>
      <c r="F147" s="19">
        <v>1</v>
      </c>
      <c r="G147" s="33"/>
      <c r="H147" s="2"/>
      <c r="I147" s="21">
        <v>138</v>
      </c>
      <c r="J147" s="21"/>
    </row>
    <row r="148" spans="1:10" ht="42" customHeight="1">
      <c r="A148" s="30" t="s">
        <v>147</v>
      </c>
      <c r="B148" s="28"/>
      <c r="C148" s="28"/>
      <c r="D148" s="29"/>
      <c r="E148" s="18" t="s">
        <v>15</v>
      </c>
      <c r="F148" s="19">
        <v>1</v>
      </c>
      <c r="G148" s="20">
        <f>+G149</f>
        <v>0</v>
      </c>
      <c r="H148" s="2"/>
      <c r="I148" s="21">
        <v>139</v>
      </c>
      <c r="J148" s="21">
        <v>1</v>
      </c>
    </row>
    <row r="149" spans="1:10" ht="42" customHeight="1">
      <c r="A149" s="16"/>
      <c r="B149" s="31" t="s">
        <v>147</v>
      </c>
      <c r="C149" s="28"/>
      <c r="D149" s="29"/>
      <c r="E149" s="18" t="s">
        <v>15</v>
      </c>
      <c r="F149" s="19">
        <v>1</v>
      </c>
      <c r="G149" s="20">
        <f>+G150+G152</f>
        <v>0</v>
      </c>
      <c r="H149" s="2"/>
      <c r="I149" s="21">
        <v>140</v>
      </c>
      <c r="J149" s="21">
        <v>2</v>
      </c>
    </row>
    <row r="150" spans="1:10" ht="42" customHeight="1">
      <c r="A150" s="16"/>
      <c r="B150" s="17"/>
      <c r="C150" s="31" t="s">
        <v>148</v>
      </c>
      <c r="D150" s="29"/>
      <c r="E150" s="18" t="s">
        <v>15</v>
      </c>
      <c r="F150" s="19">
        <v>1</v>
      </c>
      <c r="G150" s="20">
        <f>+G151</f>
        <v>0</v>
      </c>
      <c r="H150" s="2"/>
      <c r="I150" s="21">
        <v>141</v>
      </c>
      <c r="J150" s="21">
        <v>3</v>
      </c>
    </row>
    <row r="151" spans="1:10" ht="42" customHeight="1">
      <c r="A151" s="16"/>
      <c r="B151" s="17"/>
      <c r="C151" s="17"/>
      <c r="D151" s="32" t="s">
        <v>149</v>
      </c>
      <c r="E151" s="18" t="s">
        <v>150</v>
      </c>
      <c r="F151" s="19">
        <v>17</v>
      </c>
      <c r="G151" s="33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31" t="s">
        <v>151</v>
      </c>
      <c r="D152" s="29"/>
      <c r="E152" s="18" t="s">
        <v>15</v>
      </c>
      <c r="F152" s="19">
        <v>1</v>
      </c>
      <c r="G152" s="20">
        <f>+G153</f>
        <v>0</v>
      </c>
      <c r="H152" s="2"/>
      <c r="I152" s="21">
        <v>143</v>
      </c>
      <c r="J152" s="21">
        <v>3</v>
      </c>
    </row>
    <row r="153" spans="1:10" ht="42" customHeight="1">
      <c r="A153" s="16"/>
      <c r="B153" s="17"/>
      <c r="C153" s="17"/>
      <c r="D153" s="32" t="s">
        <v>152</v>
      </c>
      <c r="E153" s="18" t="s">
        <v>150</v>
      </c>
      <c r="F153" s="19">
        <v>75</v>
      </c>
      <c r="G153" s="33"/>
      <c r="H153" s="2"/>
      <c r="I153" s="21">
        <v>144</v>
      </c>
      <c r="J153" s="21">
        <v>4</v>
      </c>
    </row>
    <row r="154" spans="1:10" ht="42" customHeight="1">
      <c r="A154" s="30" t="s">
        <v>153</v>
      </c>
      <c r="B154" s="28"/>
      <c r="C154" s="28"/>
      <c r="D154" s="29"/>
      <c r="E154" s="18" t="s">
        <v>15</v>
      </c>
      <c r="F154" s="19">
        <v>1</v>
      </c>
      <c r="G154" s="33"/>
      <c r="H154" s="2"/>
      <c r="I154" s="21">
        <v>145</v>
      </c>
      <c r="J154" s="21">
        <v>210</v>
      </c>
    </row>
    <row r="155" spans="1:10" ht="42" customHeight="1">
      <c r="A155" s="30" t="s">
        <v>154</v>
      </c>
      <c r="B155" s="28"/>
      <c r="C155" s="28"/>
      <c r="D155" s="29"/>
      <c r="E155" s="18" t="s">
        <v>15</v>
      </c>
      <c r="F155" s="19">
        <v>1</v>
      </c>
      <c r="G155" s="33"/>
      <c r="H155" s="2"/>
      <c r="I155" s="21">
        <v>146</v>
      </c>
      <c r="J155" s="21">
        <v>220</v>
      </c>
    </row>
    <row r="156" spans="1:10" ht="42" customHeight="1">
      <c r="A156" s="34" t="s">
        <v>155</v>
      </c>
      <c r="B156" s="35"/>
      <c r="C156" s="35"/>
      <c r="D156" s="36"/>
      <c r="E156" s="37" t="s">
        <v>15</v>
      </c>
      <c r="F156" s="38">
        <v>1</v>
      </c>
      <c r="G156" s="39">
        <f>+G10+G155</f>
        <v>0</v>
      </c>
      <c r="H156" s="40"/>
      <c r="I156" s="41">
        <v>147</v>
      </c>
      <c r="J156" s="41">
        <v>30</v>
      </c>
    </row>
    <row r="157" spans="1:10" ht="42" customHeight="1">
      <c r="A157" s="22" t="s">
        <v>11</v>
      </c>
      <c r="B157" s="23"/>
      <c r="C157" s="23"/>
      <c r="D157" s="24"/>
      <c r="E157" s="25" t="s">
        <v>12</v>
      </c>
      <c r="F157" s="26" t="s">
        <v>12</v>
      </c>
      <c r="G157" s="27">
        <f>G156</f>
        <v>0</v>
      </c>
      <c r="I157" s="21">
        <v>148</v>
      </c>
      <c r="J157" s="21">
        <v>90</v>
      </c>
    </row>
    <row r="158" spans="1:10" ht="42" customHeight="1"/>
    <row r="159" spans="1:10" ht="42" customHeight="1"/>
  </sheetData>
  <sheetProtection password="FD80" sheet="1" objects="1" scenarios="1"/>
  <mergeCells count="47">
    <mergeCell ref="C152:D152"/>
    <mergeCell ref="A154:D154"/>
    <mergeCell ref="A155:D155"/>
    <mergeCell ref="A156:D156"/>
    <mergeCell ref="A145:D145"/>
    <mergeCell ref="A146:D146"/>
    <mergeCell ref="A147:D147"/>
    <mergeCell ref="A148:D148"/>
    <mergeCell ref="B149:D149"/>
    <mergeCell ref="C150:D150"/>
    <mergeCell ref="C131:D131"/>
    <mergeCell ref="C134:D134"/>
    <mergeCell ref="B136:D136"/>
    <mergeCell ref="C137:D137"/>
    <mergeCell ref="C140:D140"/>
    <mergeCell ref="C143:D143"/>
    <mergeCell ref="C102:D102"/>
    <mergeCell ref="C107:D107"/>
    <mergeCell ref="B124:D124"/>
    <mergeCell ref="C125:D125"/>
    <mergeCell ref="C127:D127"/>
    <mergeCell ref="C129:D129"/>
    <mergeCell ref="C43:D43"/>
    <mergeCell ref="C46:D46"/>
    <mergeCell ref="C75:D75"/>
    <mergeCell ref="B91:D91"/>
    <mergeCell ref="C92:D92"/>
    <mergeCell ref="C100:D100"/>
    <mergeCell ref="C24:D24"/>
    <mergeCell ref="C27:D27"/>
    <mergeCell ref="C29:D29"/>
    <mergeCell ref="C37:D37"/>
    <mergeCell ref="B39:D39"/>
    <mergeCell ref="C40:D40"/>
    <mergeCell ref="A157:D157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Tenpaku Shouta</dc:creator>
  <cp:lastModifiedBy>Tenpaku Shouta</cp:lastModifiedBy>
  <dcterms:created xsi:type="dcterms:W3CDTF">2019-07-03T08:16:38Z</dcterms:created>
  <dcterms:modified xsi:type="dcterms:W3CDTF">2019-07-03T08:16:51Z</dcterms:modified>
</cp:coreProperties>
</file>